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<sst xmlns="http://schemas.openxmlformats.org/spreadsheetml/2006/main" count="21" uniqueCount="21">
  <si>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</si>
  <si>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</si>
  <si>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</si>
  <si>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</si>
  <si>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</si>
  <si>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</si>
  <si>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</si>
  <si>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</si>
  <si>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</si>
  <si>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</si>
  <si>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</si>
  <si>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</si>
  <si>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</si>
  <si>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</si>
  <si>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</si>
  <si>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</si>
  <si>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</si>
  <si>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</si>
  <si>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</si>
  <si>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2 ème Période</t>
  </si>
  <si>
    <t>6ème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</si>
</sst>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24">
          <cell r="C24">
            <v>44823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6">
          <cell r="B16" t="str">
            <v>Clavier Fanfan</v>
          </cell>
        </row>
        <row r="17">
          <cell r="B17" t="str">
            <v>Delafosse Florian</v>
          </cell>
        </row>
        <row r="18">
          <cell r="B18" t="str">
            <v>Ganné Gilles</v>
          </cell>
        </row>
        <row r="19">
          <cell r="B19" t="str">
            <v>Mercier Régine</v>
          </cell>
        </row>
        <row r="20">
          <cell r="B20" t="str">
            <v>Morel Anne-Gaelle</v>
          </cell>
        </row>
        <row r="21">
          <cell r="B21" t="str">
            <v>Niobey Hubert</v>
          </cell>
        </row>
        <row r="22">
          <cell r="B22" t="str">
            <v>Poirot Lucien</v>
          </cell>
        </row>
      </sheetData>
      <sheetData sheetId="11">
        <row r="7">
          <cell r="R7">
            <v>30</v>
          </cell>
        </row>
        <row r="8">
          <cell r="R8">
            <v>63</v>
          </cell>
        </row>
        <row r="9">
          <cell r="R9">
            <v>78</v>
          </cell>
        </row>
        <row r="10">
          <cell r="R10">
            <v>53</v>
          </cell>
        </row>
        <row r="11">
          <cell r="R11">
            <v>87</v>
          </cell>
        </row>
        <row r="12">
          <cell r="R12">
            <v>61</v>
          </cell>
        </row>
        <row r="13">
          <cell r="R13">
            <v>49</v>
          </cell>
        </row>
        <row r="14">
          <cell r="R14">
            <v>0</v>
          </cell>
        </row>
        <row r="15">
          <cell r="R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2">
        <row r="7">
          <cell r="D7">
            <v>68</v>
          </cell>
        </row>
        <row r="8">
          <cell r="D8">
            <v>25</v>
          </cell>
        </row>
        <row r="9">
          <cell r="D9">
            <v>16</v>
          </cell>
        </row>
        <row r="10">
          <cell r="D10">
            <v>29</v>
          </cell>
        </row>
        <row r="11">
          <cell r="D11">
            <v>25</v>
          </cell>
        </row>
        <row r="12">
          <cell r="D12">
            <v>39</v>
          </cell>
        </row>
        <row r="13">
          <cell r="D13">
            <v>21</v>
          </cell>
        </row>
        <row r="14">
          <cell r="D14">
            <v>32</v>
          </cell>
        </row>
        <row r="15">
          <cell r="D15">
            <v>29</v>
          </cell>
        </row>
        <row r="16">
          <cell r="D16">
            <v>26</v>
          </cell>
        </row>
        <row r="17">
          <cell r="D17">
            <v>30</v>
          </cell>
        </row>
        <row r="18">
          <cell r="D18">
            <v>37</v>
          </cell>
        </row>
        <row r="19">
          <cell r="D1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3.8515625" style="0" customWidth="1"/>
    <col min="21" max="21" width="8.7109375" style="0" customWidth="1"/>
  </cols>
  <sheetData>
    <row r="1" spans="1:19" ht="21">
      <c r="A1" s="27"/>
      <c r="B1" s="45" t="str">
        <f>'[1]P1J1'!B1</f>
        <v>Résultats Individuelle 2022- 2023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0" ht="15">
      <c r="A2" s="27"/>
      <c r="B2" s="2"/>
      <c r="C2" s="2"/>
      <c r="D2" s="2"/>
      <c r="E2" s="2"/>
      <c r="F2" s="2"/>
      <c r="G2" s="2"/>
      <c r="H2" s="2"/>
      <c r="I2" s="2"/>
      <c r="J2" s="2"/>
    </row>
    <row r="3" spans="1:19" ht="15.75" customHeight="1">
      <c r="A3" s="27"/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19" ht="15" customHeight="1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8" t="s">
        <v>14</v>
      </c>
      <c r="S6" s="24" t="s">
        <v>15</v>
      </c>
    </row>
    <row r="7" spans="2:19" ht="19.5" customHeight="1">
      <c r="B7" s="8" t="str">
        <f>'[1]P2J1'!B11</f>
        <v>Lecordier Manu</v>
      </c>
      <c r="C7" s="9"/>
      <c r="D7" s="4">
        <f>'[2]P2J6'!$D11</f>
        <v>25</v>
      </c>
      <c r="E7" s="5">
        <v>198</v>
      </c>
      <c r="F7" s="5">
        <v>175</v>
      </c>
      <c r="G7" s="5">
        <v>178</v>
      </c>
      <c r="H7" s="5">
        <v>169</v>
      </c>
      <c r="I7" s="5">
        <v>215</v>
      </c>
      <c r="J7" s="5">
        <v>153</v>
      </c>
      <c r="K7" s="5">
        <f aca="true" t="shared" si="0" ref="K7:K14">SUM(E7:J7)</f>
        <v>1088</v>
      </c>
      <c r="L7" s="5">
        <f aca="true" t="shared" si="1" ref="L7:L14">INT(K7/6)</f>
        <v>181</v>
      </c>
      <c r="M7" s="5">
        <f aca="true" t="shared" si="2" ref="M7:M14">K7+(D7*6)</f>
        <v>1238</v>
      </c>
      <c r="N7" s="5">
        <v>5</v>
      </c>
      <c r="O7" s="5">
        <v>8</v>
      </c>
      <c r="P7" s="6">
        <f aca="true" t="shared" si="3" ref="P7:P15">SUM(N7:O7)</f>
        <v>13</v>
      </c>
      <c r="Q7" s="7">
        <f>'[1]P2J5'!R11</f>
        <v>87</v>
      </c>
      <c r="R7" s="7">
        <f aca="true" t="shared" si="4" ref="R7:R15">SUM(P7:Q7)</f>
        <v>100</v>
      </c>
      <c r="S7" s="7">
        <v>1</v>
      </c>
    </row>
    <row r="8" spans="2:19" ht="19.5" customHeight="1">
      <c r="B8" s="8" t="str">
        <f>'[1]P2J1'!B9</f>
        <v>Gresselin Cyrille</v>
      </c>
      <c r="C8" s="9"/>
      <c r="D8" s="4">
        <f>'[2]P2J6'!$D9</f>
        <v>16</v>
      </c>
      <c r="E8" s="5">
        <v>161</v>
      </c>
      <c r="F8" s="5">
        <v>162</v>
      </c>
      <c r="G8" s="5">
        <v>198</v>
      </c>
      <c r="H8" s="5">
        <v>191</v>
      </c>
      <c r="I8" s="5">
        <v>187</v>
      </c>
      <c r="J8" s="5">
        <v>212</v>
      </c>
      <c r="K8" s="5">
        <f t="shared" si="0"/>
        <v>1111</v>
      </c>
      <c r="L8" s="5">
        <f t="shared" si="1"/>
        <v>185</v>
      </c>
      <c r="M8" s="5">
        <f t="shared" si="2"/>
        <v>1207</v>
      </c>
      <c r="N8" s="5">
        <v>4</v>
      </c>
      <c r="O8" s="5">
        <v>8</v>
      </c>
      <c r="P8" s="6">
        <f t="shared" si="3"/>
        <v>12</v>
      </c>
      <c r="Q8" s="7">
        <f>'[1]P2J5'!R9</f>
        <v>78</v>
      </c>
      <c r="R8" s="7">
        <f t="shared" si="4"/>
        <v>90</v>
      </c>
      <c r="S8" s="7">
        <v>2</v>
      </c>
    </row>
    <row r="9" spans="2:19" ht="19.5" customHeight="1">
      <c r="B9" s="8" t="str">
        <f>'[1]P2J1'!B12</f>
        <v>Levesque Bernard</v>
      </c>
      <c r="C9" s="9"/>
      <c r="D9" s="4">
        <f>'[2]P2J6'!$D12</f>
        <v>39</v>
      </c>
      <c r="E9" s="5">
        <v>180</v>
      </c>
      <c r="F9" s="5">
        <v>187</v>
      </c>
      <c r="G9" s="5">
        <v>167</v>
      </c>
      <c r="H9" s="5">
        <v>186</v>
      </c>
      <c r="I9" s="5">
        <v>152</v>
      </c>
      <c r="J9" s="5">
        <v>157</v>
      </c>
      <c r="K9" s="5">
        <f t="shared" si="0"/>
        <v>1029</v>
      </c>
      <c r="L9" s="5">
        <f t="shared" si="1"/>
        <v>171</v>
      </c>
      <c r="M9" s="5">
        <f t="shared" si="2"/>
        <v>1263</v>
      </c>
      <c r="N9" s="5">
        <v>7</v>
      </c>
      <c r="O9" s="5">
        <v>8</v>
      </c>
      <c r="P9" s="6">
        <f t="shared" si="3"/>
        <v>15</v>
      </c>
      <c r="Q9" s="7">
        <f>'[1]P2J5'!R12</f>
        <v>61</v>
      </c>
      <c r="R9" s="7">
        <f t="shared" si="4"/>
        <v>76</v>
      </c>
      <c r="S9" s="7">
        <v>3</v>
      </c>
    </row>
    <row r="10" spans="2:19" ht="19.5" customHeight="1">
      <c r="B10" s="8" t="str">
        <f>'[1]P2J1'!B8</f>
        <v>Gadais Alain</v>
      </c>
      <c r="C10" s="9"/>
      <c r="D10" s="4">
        <f>'[2]P2J6'!$D8</f>
        <v>25</v>
      </c>
      <c r="E10" s="5"/>
      <c r="F10" s="5"/>
      <c r="G10" s="5"/>
      <c r="H10" s="5"/>
      <c r="I10" s="5"/>
      <c r="J10" s="5"/>
      <c r="K10" s="5">
        <f t="shared" si="0"/>
        <v>0</v>
      </c>
      <c r="L10" s="5">
        <f t="shared" si="1"/>
        <v>0</v>
      </c>
      <c r="M10" s="5">
        <f t="shared" si="2"/>
        <v>150</v>
      </c>
      <c r="N10" s="5">
        <v>1</v>
      </c>
      <c r="O10" s="5">
        <v>8</v>
      </c>
      <c r="P10" s="6">
        <f t="shared" si="3"/>
        <v>9</v>
      </c>
      <c r="Q10" s="7">
        <f>'[1]P2J5'!R8</f>
        <v>63</v>
      </c>
      <c r="R10" s="7">
        <f t="shared" si="4"/>
        <v>72</v>
      </c>
      <c r="S10" s="7">
        <v>4</v>
      </c>
    </row>
    <row r="11" spans="2:19" ht="19.5" customHeight="1">
      <c r="B11" s="8" t="str">
        <f>'[1]P2J1'!B10</f>
        <v>Lecarpentier Denis</v>
      </c>
      <c r="C11" s="9"/>
      <c r="D11" s="4">
        <f>'[2]P2J6'!$D10</f>
        <v>29</v>
      </c>
      <c r="E11" s="5">
        <v>176</v>
      </c>
      <c r="F11" s="5">
        <v>158</v>
      </c>
      <c r="G11" s="5">
        <v>145</v>
      </c>
      <c r="H11" s="5">
        <v>205</v>
      </c>
      <c r="I11" s="5">
        <v>177</v>
      </c>
      <c r="J11" s="5">
        <v>163</v>
      </c>
      <c r="K11" s="5">
        <f t="shared" si="0"/>
        <v>1024</v>
      </c>
      <c r="L11" s="5">
        <f t="shared" si="1"/>
        <v>170</v>
      </c>
      <c r="M11" s="5">
        <f t="shared" si="2"/>
        <v>1198</v>
      </c>
      <c r="N11" s="5">
        <v>3</v>
      </c>
      <c r="O11" s="5">
        <v>10</v>
      </c>
      <c r="P11" s="6">
        <f t="shared" si="3"/>
        <v>13</v>
      </c>
      <c r="Q11" s="7">
        <f>'[1]P2J5'!R10</f>
        <v>53</v>
      </c>
      <c r="R11" s="7">
        <f t="shared" si="4"/>
        <v>66</v>
      </c>
      <c r="S11" s="7">
        <v>5</v>
      </c>
    </row>
    <row r="12" spans="2:19" ht="19.5" customHeight="1">
      <c r="B12" s="8" t="str">
        <f>'[1]P2J1'!B13</f>
        <v>Mercier Guy</v>
      </c>
      <c r="C12" s="9"/>
      <c r="D12" s="4">
        <f>'[2]P2J6'!$D13</f>
        <v>21</v>
      </c>
      <c r="E12" s="5">
        <v>148</v>
      </c>
      <c r="F12" s="5">
        <v>186</v>
      </c>
      <c r="G12" s="5">
        <v>233</v>
      </c>
      <c r="H12" s="5">
        <v>127</v>
      </c>
      <c r="I12" s="5">
        <v>212</v>
      </c>
      <c r="J12" s="5">
        <v>211</v>
      </c>
      <c r="K12" s="5">
        <f t="shared" si="0"/>
        <v>1117</v>
      </c>
      <c r="L12" s="5">
        <f t="shared" si="1"/>
        <v>186</v>
      </c>
      <c r="M12" s="5">
        <f t="shared" si="2"/>
        <v>1243</v>
      </c>
      <c r="N12" s="5">
        <v>6</v>
      </c>
      <c r="O12" s="5">
        <v>6</v>
      </c>
      <c r="P12" s="6">
        <f t="shared" si="3"/>
        <v>12</v>
      </c>
      <c r="Q12" s="7">
        <f>'[1]P2J5'!R13</f>
        <v>49</v>
      </c>
      <c r="R12" s="7">
        <f t="shared" si="4"/>
        <v>61</v>
      </c>
      <c r="S12" s="7">
        <v>6</v>
      </c>
    </row>
    <row r="13" spans="2:19" ht="19.5" customHeight="1">
      <c r="B13" s="8" t="str">
        <f>'[1]P2J1'!B7</f>
        <v>Calenge Angélique</v>
      </c>
      <c r="C13" s="9"/>
      <c r="D13" s="4">
        <f>'[2]P2J6'!$D7</f>
        <v>68</v>
      </c>
      <c r="E13" s="5">
        <v>136</v>
      </c>
      <c r="F13" s="5">
        <v>136</v>
      </c>
      <c r="G13" s="5">
        <v>89</v>
      </c>
      <c r="H13" s="5">
        <v>107</v>
      </c>
      <c r="I13" s="5">
        <v>125</v>
      </c>
      <c r="J13" s="5">
        <v>117</v>
      </c>
      <c r="K13" s="5">
        <f t="shared" si="0"/>
        <v>710</v>
      </c>
      <c r="L13" s="5">
        <f t="shared" si="1"/>
        <v>118</v>
      </c>
      <c r="M13" s="5">
        <f t="shared" si="2"/>
        <v>1118</v>
      </c>
      <c r="N13" s="5">
        <v>2</v>
      </c>
      <c r="O13" s="5">
        <v>6</v>
      </c>
      <c r="P13" s="6">
        <f t="shared" si="3"/>
        <v>8</v>
      </c>
      <c r="Q13" s="7">
        <f>'[1]P2J5'!R7</f>
        <v>30</v>
      </c>
      <c r="R13" s="7">
        <f t="shared" si="4"/>
        <v>38</v>
      </c>
      <c r="S13" s="7">
        <v>7</v>
      </c>
    </row>
    <row r="14" spans="2:19" ht="19.5" customHeight="1">
      <c r="B14" s="8">
        <f>'[1]P2J1'!B14</f>
        <v>0</v>
      </c>
      <c r="C14" s="9"/>
      <c r="D14" s="4">
        <f>'[2]P2J6'!$D14</f>
        <v>32</v>
      </c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1"/>
        <v>0</v>
      </c>
      <c r="M14" s="5">
        <f t="shared" si="2"/>
        <v>192</v>
      </c>
      <c r="N14" s="5"/>
      <c r="O14" s="5"/>
      <c r="P14" s="6">
        <f t="shared" si="3"/>
        <v>0</v>
      </c>
      <c r="Q14" s="7">
        <f>'[1]P2J5'!R14</f>
        <v>0</v>
      </c>
      <c r="R14" s="7">
        <f t="shared" si="4"/>
        <v>0</v>
      </c>
      <c r="S14" s="7"/>
    </row>
    <row r="15" spans="2:19" ht="19.5" customHeight="1" thickBot="1">
      <c r="B15" s="36">
        <f>'[1]P2J1'!B15</f>
        <v>0</v>
      </c>
      <c r="C15" s="39"/>
      <c r="D15" s="40">
        <f>'[2]P2J6'!$D15</f>
        <v>29</v>
      </c>
      <c r="E15" s="10"/>
      <c r="F15" s="10"/>
      <c r="G15" s="10"/>
      <c r="H15" s="10"/>
      <c r="I15" s="10"/>
      <c r="J15" s="10"/>
      <c r="K15" s="5">
        <f aca="true" t="shared" si="5" ref="K15:K22">SUM(E15:J15)</f>
        <v>0</v>
      </c>
      <c r="L15" s="5">
        <f aca="true" t="shared" si="6" ref="L15:L22">INT(K15/6)</f>
        <v>0</v>
      </c>
      <c r="M15" s="41">
        <f aca="true" t="shared" si="7" ref="M15:M22">K15+(D15*6)</f>
        <v>174</v>
      </c>
      <c r="N15" s="10"/>
      <c r="O15" s="10"/>
      <c r="P15" s="32">
        <f t="shared" si="3"/>
        <v>0</v>
      </c>
      <c r="Q15" s="29">
        <f>'[1]P2J5'!R15</f>
        <v>0</v>
      </c>
      <c r="R15" s="29">
        <f t="shared" si="4"/>
        <v>0</v>
      </c>
      <c r="S15" s="29"/>
    </row>
    <row r="16" spans="2:18" ht="19.5" customHeight="1">
      <c r="B16" s="28" t="str">
        <f>'[1]P2J1'!B16</f>
        <v>Clavier Fanfan</v>
      </c>
      <c r="C16" s="28"/>
      <c r="D16" s="42">
        <f>'[2]P2J6'!$D16</f>
        <v>26</v>
      </c>
      <c r="E16" s="25"/>
      <c r="F16" s="25"/>
      <c r="G16" s="25"/>
      <c r="H16" s="25"/>
      <c r="I16" s="25"/>
      <c r="J16" s="25"/>
      <c r="K16" s="43">
        <f t="shared" si="5"/>
        <v>0</v>
      </c>
      <c r="L16" s="43">
        <f t="shared" si="6"/>
        <v>0</v>
      </c>
      <c r="M16" s="44">
        <f t="shared" si="7"/>
        <v>156</v>
      </c>
      <c r="N16" s="11"/>
      <c r="O16" s="12"/>
      <c r="P16" s="12"/>
      <c r="Q16" s="13"/>
      <c r="R16" s="13"/>
    </row>
    <row r="17" spans="2:18" ht="19.5" customHeight="1">
      <c r="B17" s="8" t="str">
        <f>'[1]P2J1'!B17</f>
        <v>Delafosse Florian</v>
      </c>
      <c r="C17" s="8"/>
      <c r="D17" s="4">
        <f>'[2]P2J6'!$D17</f>
        <v>30</v>
      </c>
      <c r="E17" s="5"/>
      <c r="F17" s="5"/>
      <c r="G17" s="5"/>
      <c r="H17" s="5"/>
      <c r="I17" s="5"/>
      <c r="J17" s="5"/>
      <c r="K17" s="5">
        <f t="shared" si="5"/>
        <v>0</v>
      </c>
      <c r="L17" s="5">
        <f t="shared" si="6"/>
        <v>0</v>
      </c>
      <c r="M17" s="5">
        <f t="shared" si="7"/>
        <v>180</v>
      </c>
      <c r="N17" s="11"/>
      <c r="O17" s="12"/>
      <c r="P17" s="12"/>
      <c r="Q17" s="13"/>
      <c r="R17" s="13"/>
    </row>
    <row r="18" spans="2:18" ht="19.5" customHeight="1">
      <c r="B18" s="8" t="str">
        <f>'[1]P2J1'!B18</f>
        <v>Ganné Gilles</v>
      </c>
      <c r="C18" s="9"/>
      <c r="D18" s="4">
        <f>'[2]P2J6'!$D18</f>
        <v>37</v>
      </c>
      <c r="E18" s="5"/>
      <c r="F18" s="5"/>
      <c r="G18" s="5"/>
      <c r="H18" s="5"/>
      <c r="I18" s="5"/>
      <c r="J18" s="5"/>
      <c r="K18" s="5">
        <f t="shared" si="5"/>
        <v>0</v>
      </c>
      <c r="L18" s="5">
        <f t="shared" si="6"/>
        <v>0</v>
      </c>
      <c r="M18" s="5">
        <f t="shared" si="7"/>
        <v>222</v>
      </c>
      <c r="N18" s="11"/>
      <c r="O18" s="12"/>
      <c r="P18" s="12"/>
      <c r="Q18" s="13"/>
      <c r="R18" s="13"/>
    </row>
    <row r="19" spans="2:18" ht="19.5" customHeight="1">
      <c r="B19" s="8" t="str">
        <f>'[1]P2J1'!B19</f>
        <v>Mercier Régine</v>
      </c>
      <c r="C19" s="9"/>
      <c r="D19" s="4">
        <f>'[2]P2J6'!$D19</f>
        <v>27</v>
      </c>
      <c r="E19" s="5"/>
      <c r="F19" s="5"/>
      <c r="G19" s="5"/>
      <c r="H19" s="5"/>
      <c r="I19" s="5"/>
      <c r="J19" s="5"/>
      <c r="K19" s="5">
        <f t="shared" si="5"/>
        <v>0</v>
      </c>
      <c r="L19" s="5">
        <f t="shared" si="6"/>
        <v>0</v>
      </c>
      <c r="M19" s="5">
        <f t="shared" si="7"/>
        <v>162</v>
      </c>
      <c r="N19" s="11"/>
      <c r="O19" s="12"/>
      <c r="P19" s="12"/>
      <c r="Q19" s="13"/>
      <c r="R19" s="13"/>
    </row>
    <row r="20" spans="2:18" ht="19.5" customHeight="1">
      <c r="B20" s="8" t="str">
        <f>'[1]P2J1'!B20</f>
        <v>Morel Anne-Gaelle</v>
      </c>
      <c r="C20" s="9"/>
      <c r="D20" s="4">
        <f>'[2]P2J6'!$D20</f>
        <v>0</v>
      </c>
      <c r="E20" s="5"/>
      <c r="F20" s="5"/>
      <c r="G20" s="5"/>
      <c r="H20" s="5"/>
      <c r="I20" s="5"/>
      <c r="J20" s="5"/>
      <c r="K20" s="5">
        <f t="shared" si="5"/>
        <v>0</v>
      </c>
      <c r="L20" s="5">
        <f t="shared" si="6"/>
        <v>0</v>
      </c>
      <c r="M20" s="5">
        <f t="shared" si="7"/>
        <v>0</v>
      </c>
      <c r="N20" s="11"/>
      <c r="O20" s="12"/>
      <c r="P20" s="12"/>
      <c r="Q20" s="13"/>
      <c r="R20" s="13"/>
    </row>
    <row r="21" spans="2:18" ht="19.5" customHeight="1">
      <c r="B21" s="8" t="str">
        <f>'[1]P2J1'!B21</f>
        <v>Niobey Hubert</v>
      </c>
      <c r="C21" s="9"/>
      <c r="D21" s="4">
        <f>'[2]P2J6'!$D21</f>
        <v>0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0</v>
      </c>
      <c r="N21" s="11"/>
      <c r="O21" s="12"/>
      <c r="P21" s="12"/>
      <c r="Q21" s="13"/>
      <c r="R21" s="13"/>
    </row>
    <row r="22" spans="2:18" ht="19.5" customHeight="1">
      <c r="B22" s="8" t="str">
        <f>'[1]P2J1'!B22</f>
        <v>Poirot Lucien</v>
      </c>
      <c r="C22" s="9"/>
      <c r="D22" s="4">
        <f>'[2]P2J6'!$D22</f>
        <v>0</v>
      </c>
      <c r="E22" s="5"/>
      <c r="F22" s="5"/>
      <c r="G22" s="5"/>
      <c r="H22" s="5"/>
      <c r="I22" s="5"/>
      <c r="J22" s="5"/>
      <c r="K22" s="5">
        <f t="shared" si="5"/>
        <v>0</v>
      </c>
      <c r="L22" s="5">
        <f t="shared" si="6"/>
        <v>0</v>
      </c>
      <c r="M22" s="5">
        <f t="shared" si="7"/>
        <v>0</v>
      </c>
      <c r="N22" s="11"/>
      <c r="O22" s="12"/>
      <c r="P22" s="12"/>
      <c r="Q22" s="13"/>
      <c r="R22" s="13"/>
    </row>
    <row r="23" spans="2:18" ht="19.5" customHeight="1" thickBot="1">
      <c r="B23" s="33"/>
      <c r="C23" s="30"/>
      <c r="D23" s="37">
        <f>'[2]P2J6'!$D26</f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11"/>
      <c r="O23" s="12"/>
      <c r="P23" s="12"/>
      <c r="Q23" s="13"/>
      <c r="R23" s="13"/>
    </row>
    <row r="24" spans="2:18" ht="19.5" customHeight="1">
      <c r="B24" s="34"/>
      <c r="C24" s="34"/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</row>
    <row r="25" spans="2:3" ht="19.5" customHeight="1">
      <c r="B25" s="14" t="s">
        <v>17</v>
      </c>
      <c r="C25" s="26">
        <f>'[1]P1J1'!C24</f>
        <v>44823</v>
      </c>
    </row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6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2023-01-18T13:00:49Z</cp:lastPrinted>
  <dcterms:created xsi:type="dcterms:W3CDTF">2006-10-12T23:27:23Z</dcterms:created>
  <dcterms:modified xsi:type="dcterms:W3CDTF">2023-05-06T14:00:05Z</dcterms:modified>
  <cp:category/>
  <cp:version/>
  <cp:contentType/>
  <cp:contentStatus/>
</cp:coreProperties>
</file>